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1794C8B5-58AB-45E3-9656-5D4D63CA4C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F6" i="1"/>
  <c r="I5" i="1"/>
  <c r="F5" i="1"/>
  <c r="G30" i="1"/>
  <c r="G19" i="1"/>
  <c r="B30" i="1"/>
  <c r="F4" i="1" l="1"/>
  <c r="D19" i="1"/>
  <c r="H19" i="1" l="1"/>
  <c r="I30" i="1" l="1"/>
  <c r="H30" i="1"/>
  <c r="B24" i="1"/>
  <c r="I19" i="1"/>
  <c r="G33" i="1" l="1"/>
  <c r="D22" i="1"/>
  <c r="G35" i="1" l="1"/>
  <c r="B32" i="1" s="1"/>
  <c r="D23" i="1"/>
  <c r="C24" i="1"/>
</calcChain>
</file>

<file path=xl/sharedStrings.xml><?xml version="1.0" encoding="utf-8"?>
<sst xmlns="http://schemas.openxmlformats.org/spreadsheetml/2006/main" count="60" uniqueCount="49">
  <si>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</si>
  <si>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</si>
  <si>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</si>
  <si>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</si>
  <si>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</si>
  <si>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</si>
  <si>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</si>
  <si>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</si>
  <si>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</si>
  <si>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</si>
  <si>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</si>
  <si>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</si>
  <si>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</si>
  <si>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</si>
  <si>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</si>
  <si>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</si>
  <si>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</si>
  <si>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</si>
  <si>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</si>
  <si>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</si>
  <si>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</si>
  <si>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</si>
  <si>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</si>
  <si>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</si>
  <si>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</si>
  <si>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</si>
  <si>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</si>
  <si>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</si>
  <si>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</si>
  <si>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</si>
  <si>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</si>
  <si>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</si>
  <si>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</si>
  <si>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</si>
  <si>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</si>
  <si>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</si>
  <si>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DOĞU</t>
  </si>
  <si>
    <t>HİLAL ÇATI</t>
  </si>
  <si>
    <t>BEŞDOĞANLAR</t>
  </si>
  <si>
    <t>KAÇARLAR</t>
  </si>
  <si>
    <t>GÜVEN İŞ</t>
  </si>
  <si>
    <t>ŞİRİNOĞLU METAL</t>
  </si>
  <si>
    <t>K2 METAL</t>
  </si>
  <si>
    <t>İNŞA GAYRİMENKUL</t>
  </si>
  <si>
    <t>KILINÇLAR METAL</t>
  </si>
  <si>
    <t>KART</t>
  </si>
  <si>
    <t>13-14.08.2021</t>
  </si>
  <si>
    <t>16-20.08.2021</t>
  </si>
  <si>
    <t xml:space="preserve">DİĞER(YIKAMA)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</si>
</sst>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3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9" xfId="0" applyFont="1" applyBorder="1" applyAlignment="1">
      <alignment horizontal="center"/>
    </xf>
    <xf numFmtId="14" fontId="3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C4" sqref="C4"/>
      <selection pane="bottomLeft" activeCell="N6" sqref="N6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33</v>
      </c>
      <c r="B1" s="80" t="s">
        <v>36</v>
      </c>
      <c r="C1" s="81"/>
      <c r="D1" s="82"/>
      <c r="E1" s="2"/>
      <c r="F1" s="56" t="s">
        <v>0</v>
      </c>
      <c r="G1" s="57"/>
      <c r="H1" s="58" t="s">
        <v>1</v>
      </c>
      <c r="I1" s="59" t="s">
        <v>46</v>
      </c>
      <c r="J1" s="60"/>
    </row>
    <row r="2" spans="1:10" ht="18.75" x14ac:dyDescent="0.25">
      <c r="A2" s="83" t="s">
        <v>2</v>
      </c>
      <c r="B2" s="84"/>
      <c r="C2" s="84"/>
      <c r="D2" s="85"/>
      <c r="F2" s="86" t="s">
        <v>3</v>
      </c>
      <c r="G2" s="86"/>
      <c r="H2" s="86"/>
      <c r="I2" s="86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75"/>
    </row>
    <row r="4" spans="1:10" ht="18.75" x14ac:dyDescent="0.3">
      <c r="A4" s="7" t="s">
        <v>37</v>
      </c>
      <c r="B4" s="54">
        <v>44422</v>
      </c>
      <c r="C4" s="8"/>
      <c r="D4" s="9">
        <v>2518</v>
      </c>
      <c r="E4" s="6"/>
      <c r="F4" s="7" t="str">
        <f>A4</f>
        <v>HİLAL ÇATI</v>
      </c>
      <c r="G4" s="10">
        <v>2700</v>
      </c>
      <c r="H4" s="11"/>
      <c r="I4" s="62">
        <v>2953.88</v>
      </c>
      <c r="J4" s="76">
        <v>0</v>
      </c>
    </row>
    <row r="5" spans="1:10" ht="18.75" x14ac:dyDescent="0.3">
      <c r="A5" s="7" t="s">
        <v>38</v>
      </c>
      <c r="B5" s="54">
        <v>44422</v>
      </c>
      <c r="C5" s="8"/>
      <c r="D5" s="9">
        <v>8040</v>
      </c>
      <c r="E5" s="6"/>
      <c r="F5" s="7" t="str">
        <f>A5</f>
        <v>BEŞDOĞANLAR</v>
      </c>
      <c r="G5" s="10">
        <v>0</v>
      </c>
      <c r="H5" s="12"/>
      <c r="I5" s="62">
        <f>D5-G5-H5</f>
        <v>8040</v>
      </c>
      <c r="J5" s="77">
        <v>44426</v>
      </c>
    </row>
    <row r="6" spans="1:10" ht="18.75" x14ac:dyDescent="0.3">
      <c r="A6" s="7" t="s">
        <v>39</v>
      </c>
      <c r="B6" s="54">
        <v>44422</v>
      </c>
      <c r="C6" s="8"/>
      <c r="D6" s="9">
        <v>3010</v>
      </c>
      <c r="E6" s="6"/>
      <c r="F6" s="7" t="str">
        <f>A6</f>
        <v>KAÇARLAR</v>
      </c>
      <c r="G6" s="10">
        <v>2230</v>
      </c>
      <c r="H6" s="12"/>
      <c r="I6" s="62">
        <v>0</v>
      </c>
      <c r="J6" s="77"/>
    </row>
    <row r="7" spans="1:10" ht="18.75" x14ac:dyDescent="0.3">
      <c r="A7" s="7" t="s">
        <v>40</v>
      </c>
      <c r="B7" s="54">
        <v>44422</v>
      </c>
      <c r="C7" s="8"/>
      <c r="D7" s="9">
        <v>4175</v>
      </c>
      <c r="E7" s="6"/>
      <c r="F7" s="7" t="s">
        <v>40</v>
      </c>
      <c r="G7" s="55">
        <v>0</v>
      </c>
      <c r="H7" s="12"/>
      <c r="I7" s="62">
        <f t="shared" ref="I7:I11" si="0">D7-G7-H7</f>
        <v>4175</v>
      </c>
      <c r="J7" s="77">
        <v>44424</v>
      </c>
    </row>
    <row r="8" spans="1:10" ht="18.75" x14ac:dyDescent="0.3">
      <c r="A8" s="7" t="s">
        <v>41</v>
      </c>
      <c r="B8" s="54">
        <v>44422</v>
      </c>
      <c r="C8" s="8"/>
      <c r="D8" s="9">
        <v>16210</v>
      </c>
      <c r="E8" s="6"/>
      <c r="F8" s="7" t="s">
        <v>41</v>
      </c>
      <c r="G8" s="55">
        <v>0</v>
      </c>
      <c r="H8" s="11"/>
      <c r="I8" s="62">
        <f t="shared" si="0"/>
        <v>16210</v>
      </c>
      <c r="J8" s="76" t="s">
        <v>47</v>
      </c>
    </row>
    <row r="9" spans="1:10" ht="18.75" x14ac:dyDescent="0.3">
      <c r="A9" s="7" t="s">
        <v>42</v>
      </c>
      <c r="B9" s="54">
        <v>44422</v>
      </c>
      <c r="C9" s="8"/>
      <c r="D9" s="9">
        <v>570</v>
      </c>
      <c r="E9" s="6"/>
      <c r="F9" s="7" t="s">
        <v>42</v>
      </c>
      <c r="G9" s="55">
        <v>570</v>
      </c>
      <c r="H9" s="11"/>
      <c r="I9" s="62">
        <f t="shared" si="0"/>
        <v>0</v>
      </c>
      <c r="J9" s="77"/>
    </row>
    <row r="10" spans="1:10" ht="18.75" x14ac:dyDescent="0.3">
      <c r="A10" s="7" t="s">
        <v>43</v>
      </c>
      <c r="B10" s="54">
        <v>44422</v>
      </c>
      <c r="C10" s="8"/>
      <c r="D10" s="9">
        <v>15972.55</v>
      </c>
      <c r="E10" s="6"/>
      <c r="F10" s="7" t="s">
        <v>43</v>
      </c>
      <c r="G10" s="10">
        <v>0</v>
      </c>
      <c r="H10" s="11"/>
      <c r="I10" s="62">
        <f t="shared" si="0"/>
        <v>15972.55</v>
      </c>
      <c r="J10" s="76" t="s">
        <v>45</v>
      </c>
    </row>
    <row r="11" spans="1:10" ht="18.75" x14ac:dyDescent="0.3">
      <c r="A11" s="7" t="s">
        <v>44</v>
      </c>
      <c r="B11" s="54">
        <v>44422</v>
      </c>
      <c r="C11" s="8"/>
      <c r="D11" s="9">
        <v>2512.5</v>
      </c>
      <c r="E11" s="6"/>
      <c r="F11" s="7" t="s">
        <v>44</v>
      </c>
      <c r="G11" s="10">
        <v>0</v>
      </c>
      <c r="H11" s="11"/>
      <c r="I11" s="62">
        <v>2842</v>
      </c>
      <c r="J11" s="77">
        <v>44424</v>
      </c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500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7" t="s">
        <v>10</v>
      </c>
      <c r="B19" s="88"/>
      <c r="C19" s="89"/>
      <c r="D19" s="20">
        <f>SUM(D4:D15)</f>
        <v>53008.05</v>
      </c>
      <c r="E19" s="21"/>
      <c r="F19" s="63" t="s">
        <v>10</v>
      </c>
      <c r="G19" s="64">
        <f>G4+G5+G6+G7+G8+G16+G9+G10+G11+G12+G13+G15+G14</f>
        <v>6000</v>
      </c>
      <c r="H19" s="65">
        <f>SUM(H4:H18)</f>
        <v>0</v>
      </c>
      <c r="I19" s="66">
        <f>SUM(I4:I18)</f>
        <v>50193.43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90" t="s">
        <v>14</v>
      </c>
      <c r="G21" s="91"/>
      <c r="H21" s="91"/>
      <c r="I21" s="92"/>
    </row>
    <row r="22" spans="1:13" ht="18.75" x14ac:dyDescent="0.25">
      <c r="A22" s="24" t="s">
        <v>15</v>
      </c>
      <c r="B22" s="4">
        <v>141195</v>
      </c>
      <c r="C22" s="4">
        <v>143125</v>
      </c>
      <c r="D22" s="25">
        <f>B22-C22</f>
        <v>-1930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1500</v>
      </c>
      <c r="C23" s="29"/>
      <c r="D23" s="30">
        <f>B23/D22</f>
        <v>-0.77720207253886009</v>
      </c>
      <c r="F23" s="31" t="s">
        <v>19</v>
      </c>
      <c r="G23" s="32">
        <v>1410</v>
      </c>
      <c r="H23" s="32"/>
      <c r="I23" s="14"/>
    </row>
    <row r="24" spans="1:13" ht="19.5" thickBot="1" x14ac:dyDescent="0.3">
      <c r="A24" s="33" t="s">
        <v>20</v>
      </c>
      <c r="B24" s="34">
        <f>G30</f>
        <v>1755</v>
      </c>
      <c r="C24" s="35">
        <f>D19</f>
        <v>53008.05</v>
      </c>
      <c r="D24" s="36">
        <v>2.9000000000000001E-2</v>
      </c>
      <c r="F24" s="37" t="s">
        <v>21</v>
      </c>
      <c r="G24" s="10">
        <v>195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100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48</v>
      </c>
      <c r="G26" s="45">
        <v>50</v>
      </c>
      <c r="H26" s="10"/>
      <c r="I26" s="14"/>
    </row>
    <row r="27" spans="1:13" ht="18.75" x14ac:dyDescent="0.3">
      <c r="A27" s="78" t="s">
        <v>30</v>
      </c>
      <c r="B27" s="79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1755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4245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1755</v>
      </c>
    </row>
    <row r="34" spans="1:10" ht="18.75" x14ac:dyDescent="0.3">
      <c r="A34" s="68" t="s">
        <v>34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4245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2021-08-16T06:18:45Z</cp:lastPrinted>
  <dcterms:created xsi:type="dcterms:W3CDTF">2015-06-05T18:17:20Z</dcterms:created>
  <dcterms:modified xsi:type="dcterms:W3CDTF">2021-08-16T06:19:34Z</dcterms:modified>
</cp:coreProperties>
</file>